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5" windowWidth="15120" windowHeight="7890"/>
  </bookViews>
  <sheets>
    <sheet name="Лист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J41" i="2" l="1"/>
  <c r="J14" i="2"/>
  <c r="I41" i="2"/>
  <c r="I14" i="2"/>
  <c r="H14" i="2"/>
  <c r="I22" i="2" l="1"/>
  <c r="G22" i="2"/>
  <c r="D22" i="2" l="1"/>
  <c r="D23" i="2" s="1"/>
  <c r="C22" i="2"/>
  <c r="C23" i="2" s="1"/>
  <c r="E22" i="2" l="1"/>
  <c r="E23" i="2" s="1"/>
  <c r="J22" i="2"/>
  <c r="J23" i="2" s="1"/>
  <c r="I23" i="2"/>
  <c r="H22" i="2"/>
  <c r="H23" i="2" s="1"/>
  <c r="G23" i="2"/>
  <c r="F22" i="2"/>
  <c r="F23" i="2" s="1"/>
</calcChain>
</file>

<file path=xl/sharedStrings.xml><?xml version="1.0" encoding="utf-8"?>
<sst xmlns="http://schemas.openxmlformats.org/spreadsheetml/2006/main" count="64" uniqueCount="47">
  <si>
    <t>2018 год</t>
  </si>
  <si>
    <t>2019 год</t>
  </si>
  <si>
    <t>2020 год</t>
  </si>
  <si>
    <t>2021 год</t>
  </si>
  <si>
    <t>2022 год</t>
  </si>
  <si>
    <t>целевого характера</t>
  </si>
  <si>
    <t>нецелевого характера</t>
  </si>
  <si>
    <t>№ п/п</t>
  </si>
  <si>
    <t>Показатель</t>
  </si>
  <si>
    <t>Значение по годам</t>
  </si>
  <si>
    <t>Доходы, в том числе:</t>
  </si>
  <si>
    <t>1.1</t>
  </si>
  <si>
    <t>Налоговые и неналоговые доходы</t>
  </si>
  <si>
    <t>1.2</t>
  </si>
  <si>
    <t>Безвозмездные поступления, в том числе:</t>
  </si>
  <si>
    <t>1.2.1</t>
  </si>
  <si>
    <t>1.2.2</t>
  </si>
  <si>
    <t>Расходы, в том числе:</t>
  </si>
  <si>
    <t>2.1</t>
  </si>
  <si>
    <t>2.2</t>
  </si>
  <si>
    <t>Дефицит/профицит</t>
  </si>
  <si>
    <t>3.1</t>
  </si>
  <si>
    <t>Таблица 1</t>
  </si>
  <si>
    <t>Таблица 2</t>
  </si>
  <si>
    <t xml:space="preserve"> Показатели</t>
  </si>
  <si>
    <t>Расходы на реализацию муниципальных программ, в том числе:</t>
  </si>
  <si>
    <t>за счет поступлений целевого характера</t>
  </si>
  <si>
    <t>за счет поступлений нецелевого характера</t>
  </si>
  <si>
    <t>Приложение № 1</t>
  </si>
  <si>
    <t>Калачинского муниципального района Омской области</t>
  </si>
  <si>
    <t>тыс.рублей</t>
  </si>
  <si>
    <t>Непрограмные расходы бюджета поселения</t>
  </si>
  <si>
    <t>Отношение дефицита бюджета поселения к утвержденному общему годовому объему доходов бюджета поселения без учета утвержденного объема безвозмездных поступлений, в процентах</t>
  </si>
  <si>
    <t xml:space="preserve">(далее – муниципальная программа) из бюджета поселения </t>
  </si>
  <si>
    <t>(тыс. рублей)</t>
  </si>
  <si>
    <t>Расходы на реализацию муниципальных программ поселения</t>
  </si>
  <si>
    <t>2017 год</t>
  </si>
  <si>
    <t>сельского поселения Калачинского муниципального района Омской области"</t>
  </si>
  <si>
    <t>2023 год</t>
  </si>
  <si>
    <t>к постановлению администрации  Репинского сельского поселения</t>
  </si>
  <si>
    <t>"О внесении изменений в бюджетный прогноз Репинского</t>
  </si>
  <si>
    <t>Прогноз основных характеристик бюджета Репинского сельского поселения Калачинского муниципального района Омской области</t>
  </si>
  <si>
    <t>Бюджет Репинского сельского поселения Калачинского муниципального района Омской области</t>
  </si>
  <si>
    <t>Объем муниципального долга Репинского сельского поселения Калачинского муниципального района Омской области</t>
  </si>
  <si>
    <t xml:space="preserve">финансового обеспечения муниципальных программ Репинского сельского поселения Калачинского муниципального района Омской области </t>
  </si>
  <si>
    <t>Муниципальная программа Репинского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Репинском сельском поселении Калачинского муниципального района Омской области на 2020-2025 годы"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</si>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</sst>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3">
    <xf numFmtId="0" fontId="0" fillId="0" borderId="0" xfId="0"/>
    <xf numFmtId="49" fontId="0" fillId="0" borderId="2" xfId="0" applyNumberFormat="1" applyBorder="1"/>
    <xf numFmtId="0" fontId="0" fillId="0" borderId="0" xfId="0" applyAlignment="1"/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2" xfId="0" applyFont="1" applyBorder="1"/>
    <xf numFmtId="0" fontId="3" fillId="0" borderId="2" xfId="0" applyFont="1" applyBorder="1" applyAlignment="1">
      <alignment horizontal="center" vertical="center"/>
    </xf>
    <xf numFmtId="164" fontId="3" fillId="0" borderId="2" xfId="0" applyNumberFormat="1" applyFont="1" applyBorder="1"/>
    <xf numFmtId="0" fontId="3" fillId="0" borderId="2" xfId="0" applyFont="1" applyBorder="1" applyAlignment="1">
      <alignment wrapText="1"/>
    </xf>
    <xf numFmtId="164" fontId="3" fillId="2" borderId="2" xfId="0" applyNumberFormat="1" applyFont="1" applyFill="1" applyBorder="1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164" fontId="3" fillId="0" borderId="2" xfId="0" applyNumberFormat="1" applyFont="1" applyFill="1" applyBorder="1"/>
    <xf numFmtId="0" fontId="3" fillId="0" borderId="2" xfId="0" applyFont="1" applyFill="1" applyBorder="1"/>
    <xf numFmtId="164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center" wrapText="1"/>
    </xf>
    <xf numFmtId="0" fontId="0" fillId="0" borderId="0" xfId="0" applyAlignment="1"/>
    <xf numFmtId="0" fontId="5" fillId="0" borderId="5" xfId="0" applyFont="1" applyBorder="1" applyAlignment="1">
      <alignment wrapText="1"/>
    </xf>
    <xf numFmtId="0" fontId="0" fillId="0" borderId="6" xfId="0" applyBorder="1" applyAlignment="1"/>
    <xf numFmtId="0" fontId="0" fillId="0" borderId="4" xfId="0" applyBorder="1" applyAlignment="1"/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"/>
  <sheetViews>
    <sheetView tabSelected="1" zoomScaleNormal="100" workbookViewId="0">
      <selection activeCell="G22" sqref="G22"/>
    </sheetView>
  </sheetViews>
  <sheetFormatPr defaultRowHeight="15" x14ac:dyDescent="0.25"/>
  <cols>
    <col min="2" max="2" width="50.28515625" customWidth="1"/>
    <col min="3" max="3" width="13.7109375" customWidth="1"/>
    <col min="4" max="4" width="16.42578125" customWidth="1"/>
    <col min="5" max="5" width="15" customWidth="1"/>
    <col min="6" max="6" width="15.42578125" customWidth="1"/>
    <col min="7" max="7" width="14.85546875" customWidth="1"/>
    <col min="8" max="8" width="14.5703125" customWidth="1"/>
    <col min="9" max="10" width="15" customWidth="1"/>
    <col min="11" max="19" width="9.140625" customWidth="1"/>
  </cols>
  <sheetData>
    <row r="1" spans="1:19" ht="18.75" x14ac:dyDescent="0.3">
      <c r="B1" s="7"/>
      <c r="C1" s="7"/>
      <c r="D1" s="7"/>
      <c r="E1" s="7"/>
      <c r="F1" s="7"/>
      <c r="G1" s="8"/>
      <c r="H1" s="8"/>
      <c r="I1" s="32" t="s">
        <v>28</v>
      </c>
      <c r="J1" s="32"/>
      <c r="K1" s="4"/>
      <c r="L1" s="4"/>
      <c r="M1" s="4"/>
      <c r="N1" s="4"/>
      <c r="O1" s="4"/>
      <c r="P1" s="4"/>
      <c r="Q1" s="4"/>
      <c r="R1" s="4"/>
      <c r="S1" s="4"/>
    </row>
    <row r="2" spans="1:19" ht="18.75" x14ac:dyDescent="0.3">
      <c r="B2" s="7"/>
      <c r="C2" s="7"/>
      <c r="D2" s="7"/>
      <c r="E2" s="32" t="s">
        <v>39</v>
      </c>
      <c r="F2" s="32"/>
      <c r="G2" s="32"/>
      <c r="H2" s="32"/>
      <c r="I2" s="32"/>
      <c r="J2" s="32"/>
      <c r="K2" s="4"/>
      <c r="L2" s="4"/>
      <c r="M2" s="4"/>
      <c r="N2" s="4"/>
      <c r="O2" s="4"/>
      <c r="P2" s="4"/>
      <c r="Q2" s="4"/>
      <c r="R2" s="4"/>
      <c r="S2" s="4"/>
    </row>
    <row r="3" spans="1:19" ht="18.75" x14ac:dyDescent="0.3">
      <c r="B3" s="7"/>
      <c r="C3" s="7"/>
      <c r="D3" s="7"/>
      <c r="E3" s="7"/>
      <c r="F3" s="32" t="s">
        <v>29</v>
      </c>
      <c r="G3" s="34"/>
      <c r="H3" s="34"/>
      <c r="I3" s="34"/>
      <c r="J3" s="34"/>
      <c r="K3" s="3"/>
      <c r="L3" s="3"/>
      <c r="M3" s="3"/>
      <c r="N3" s="3"/>
      <c r="O3" s="3"/>
      <c r="P3" s="3"/>
      <c r="Q3" s="3"/>
      <c r="R3" s="3"/>
      <c r="S3" s="3"/>
    </row>
    <row r="4" spans="1:19" ht="18.75" x14ac:dyDescent="0.3">
      <c r="B4" s="7"/>
      <c r="C4" s="7"/>
      <c r="D4" s="7"/>
      <c r="E4" s="32" t="s">
        <v>40</v>
      </c>
      <c r="F4" s="32"/>
      <c r="G4" s="32"/>
      <c r="H4" s="32"/>
      <c r="I4" s="32"/>
      <c r="J4" s="32"/>
      <c r="K4" s="4"/>
      <c r="L4" s="4"/>
      <c r="M4" s="4"/>
      <c r="N4" s="4"/>
      <c r="O4" s="4"/>
      <c r="P4" s="4"/>
      <c r="Q4" s="4"/>
      <c r="R4" s="4"/>
      <c r="S4" s="4"/>
    </row>
    <row r="5" spans="1:19" ht="18.75" x14ac:dyDescent="0.3">
      <c r="B5" s="7"/>
      <c r="C5" s="7"/>
      <c r="D5" s="32" t="s">
        <v>37</v>
      </c>
      <c r="E5" s="32"/>
      <c r="F5" s="32"/>
      <c r="G5" s="32"/>
      <c r="H5" s="32"/>
      <c r="I5" s="32"/>
      <c r="J5" s="32"/>
      <c r="K5" s="3"/>
      <c r="L5" s="3"/>
      <c r="M5" s="3"/>
      <c r="N5" s="3"/>
      <c r="O5" s="3"/>
      <c r="P5" s="3"/>
      <c r="Q5" s="3"/>
      <c r="R5" s="3"/>
      <c r="S5" s="3"/>
    </row>
    <row r="6" spans="1:19" ht="33.75" customHeight="1" x14ac:dyDescent="0.3">
      <c r="B6" s="7"/>
      <c r="C6" s="7"/>
      <c r="D6" s="7"/>
      <c r="E6" s="7"/>
      <c r="F6" s="7"/>
      <c r="G6" s="8"/>
      <c r="H6" s="32" t="s">
        <v>22</v>
      </c>
      <c r="I6" s="32"/>
      <c r="J6" s="32"/>
      <c r="K6" s="3"/>
      <c r="L6" s="3"/>
      <c r="M6" s="3"/>
      <c r="N6" s="3"/>
      <c r="O6" s="3"/>
      <c r="P6" s="3"/>
      <c r="Q6" s="3"/>
      <c r="R6" s="3"/>
      <c r="S6" s="3"/>
    </row>
    <row r="7" spans="1:19" ht="22.5" customHeight="1" x14ac:dyDescent="0.3">
      <c r="A7" s="33" t="s">
        <v>41</v>
      </c>
      <c r="B7" s="34"/>
      <c r="C7" s="34"/>
      <c r="D7" s="34"/>
      <c r="E7" s="34"/>
      <c r="F7" s="34"/>
      <c r="G7" s="34"/>
      <c r="H7" s="34"/>
      <c r="I7" s="34"/>
      <c r="J7" s="34"/>
      <c r="K7" s="4"/>
      <c r="L7" s="4"/>
      <c r="M7" s="4"/>
      <c r="N7" s="4"/>
      <c r="O7" s="4"/>
      <c r="P7" s="4"/>
      <c r="Q7" s="4"/>
      <c r="R7" s="4"/>
      <c r="S7" s="4"/>
    </row>
    <row r="8" spans="1:19" ht="18.75" x14ac:dyDescent="0.3">
      <c r="B8" s="7"/>
      <c r="C8" s="7"/>
      <c r="D8" s="7"/>
      <c r="E8" s="7"/>
      <c r="F8" s="7"/>
      <c r="G8" s="7"/>
      <c r="H8" s="7"/>
      <c r="I8" s="7"/>
      <c r="J8" s="7"/>
    </row>
    <row r="9" spans="1:19" ht="18.75" x14ac:dyDescent="0.3">
      <c r="B9" s="7"/>
      <c r="C9" s="7"/>
      <c r="D9" s="7"/>
      <c r="E9" s="7"/>
      <c r="F9" s="7"/>
      <c r="G9" s="7"/>
      <c r="H9" s="7"/>
      <c r="I9" s="7"/>
      <c r="J9" s="7" t="s">
        <v>30</v>
      </c>
    </row>
    <row r="10" spans="1:19" ht="18.75" x14ac:dyDescent="0.3">
      <c r="A10" s="41" t="s">
        <v>7</v>
      </c>
      <c r="B10" s="39" t="s">
        <v>8</v>
      </c>
      <c r="C10" s="38" t="s">
        <v>9</v>
      </c>
      <c r="D10" s="38"/>
      <c r="E10" s="38"/>
      <c r="F10" s="38"/>
      <c r="G10" s="38"/>
      <c r="H10" s="38"/>
      <c r="I10" s="38"/>
      <c r="J10" s="38"/>
    </row>
    <row r="11" spans="1:19" ht="18.75" x14ac:dyDescent="0.3">
      <c r="A11" s="42"/>
      <c r="B11" s="40"/>
      <c r="C11" s="21" t="s">
        <v>36</v>
      </c>
      <c r="D11" s="21" t="s">
        <v>0</v>
      </c>
      <c r="E11" s="21" t="s">
        <v>1</v>
      </c>
      <c r="F11" s="21" t="s">
        <v>2</v>
      </c>
      <c r="G11" s="21" t="s">
        <v>3</v>
      </c>
      <c r="H11" s="21" t="s">
        <v>4</v>
      </c>
      <c r="I11" s="21" t="s">
        <v>38</v>
      </c>
      <c r="J11" s="21" t="s">
        <v>46</v>
      </c>
      <c r="S11" s="2"/>
    </row>
    <row r="12" spans="1:19" ht="18.75" x14ac:dyDescent="0.25">
      <c r="A12" s="10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0">
        <v>8</v>
      </c>
      <c r="I12" s="10">
        <v>9</v>
      </c>
      <c r="J12" s="10">
        <v>10</v>
      </c>
    </row>
    <row r="13" spans="1:19" ht="22.5" customHeight="1" x14ac:dyDescent="0.3">
      <c r="A13" s="1"/>
      <c r="B13" s="35" t="s">
        <v>42</v>
      </c>
      <c r="C13" s="36"/>
      <c r="D13" s="36"/>
      <c r="E13" s="36"/>
      <c r="F13" s="36"/>
      <c r="G13" s="36"/>
      <c r="H13" s="36"/>
      <c r="I13" s="36"/>
      <c r="J13" s="37"/>
    </row>
    <row r="14" spans="1:19" ht="18.75" x14ac:dyDescent="0.3">
      <c r="A14" s="20">
        <v>1</v>
      </c>
      <c r="B14" s="12" t="s">
        <v>10</v>
      </c>
      <c r="C14" s="22">
        <v>8536.4</v>
      </c>
      <c r="D14" s="9">
        <v>7755.4</v>
      </c>
      <c r="E14" s="9">
        <v>11088.6</v>
      </c>
      <c r="F14" s="22">
        <v>10207.799999999999</v>
      </c>
      <c r="G14" s="23">
        <v>10080.6</v>
      </c>
      <c r="H14" s="11">
        <f>H15+H16</f>
        <v>9317.1</v>
      </c>
      <c r="I14" s="11">
        <f>I15+I16</f>
        <v>9026.2000000000007</v>
      </c>
      <c r="J14" s="11">
        <f>J15+J16</f>
        <v>9142.1</v>
      </c>
    </row>
    <row r="15" spans="1:19" ht="20.25" customHeight="1" x14ac:dyDescent="0.3">
      <c r="A15" s="20" t="s">
        <v>11</v>
      </c>
      <c r="B15" s="12" t="s">
        <v>12</v>
      </c>
      <c r="C15" s="22">
        <v>3620</v>
      </c>
      <c r="D15" s="11">
        <v>3712.3</v>
      </c>
      <c r="E15" s="9">
        <v>4904.7</v>
      </c>
      <c r="F15" s="22">
        <v>5391</v>
      </c>
      <c r="G15" s="22">
        <v>5981.7</v>
      </c>
      <c r="H15" s="11">
        <v>7403.6</v>
      </c>
      <c r="I15" s="11">
        <v>7441</v>
      </c>
      <c r="J15" s="11">
        <v>7449.1</v>
      </c>
    </row>
    <row r="16" spans="1:19" ht="19.5" customHeight="1" x14ac:dyDescent="0.3">
      <c r="A16" s="20" t="s">
        <v>13</v>
      </c>
      <c r="B16" s="12" t="s">
        <v>14</v>
      </c>
      <c r="C16" s="23">
        <v>4916.3999999999996</v>
      </c>
      <c r="D16" s="11">
        <v>4043.1</v>
      </c>
      <c r="E16" s="9">
        <v>6183.9</v>
      </c>
      <c r="F16" s="23">
        <v>4816.8</v>
      </c>
      <c r="G16" s="22">
        <v>4098.8999999999996</v>
      </c>
      <c r="H16" s="11">
        <v>1913.5</v>
      </c>
      <c r="I16" s="11">
        <v>1585.2</v>
      </c>
      <c r="J16" s="11">
        <v>1693</v>
      </c>
    </row>
    <row r="17" spans="1:10" ht="18.75" x14ac:dyDescent="0.3">
      <c r="A17" s="20" t="s">
        <v>15</v>
      </c>
      <c r="B17" s="12" t="s">
        <v>5</v>
      </c>
      <c r="C17" s="22">
        <v>2739.8</v>
      </c>
      <c r="D17" s="11">
        <v>250.2</v>
      </c>
      <c r="E17" s="11">
        <v>2063.1999999999998</v>
      </c>
      <c r="F17" s="22">
        <v>215.2</v>
      </c>
      <c r="G17" s="22">
        <v>150.30000000000001</v>
      </c>
      <c r="H17" s="11">
        <v>140</v>
      </c>
      <c r="I17" s="11">
        <v>144.69999999999999</v>
      </c>
      <c r="J17" s="11">
        <v>149.9</v>
      </c>
    </row>
    <row r="18" spans="1:10" ht="18.75" x14ac:dyDescent="0.3">
      <c r="A18" s="20" t="s">
        <v>16</v>
      </c>
      <c r="B18" s="12" t="s">
        <v>6</v>
      </c>
      <c r="C18" s="22">
        <v>2176.6</v>
      </c>
      <c r="D18" s="11">
        <v>3792.9</v>
      </c>
      <c r="E18" s="9">
        <v>4120.7</v>
      </c>
      <c r="F18" s="22">
        <v>4601.6000000000004</v>
      </c>
      <c r="G18" s="22">
        <v>3948.6</v>
      </c>
      <c r="H18" s="11">
        <v>1773.5</v>
      </c>
      <c r="I18" s="11">
        <v>1440.5</v>
      </c>
      <c r="J18" s="11">
        <v>1543.1</v>
      </c>
    </row>
    <row r="19" spans="1:10" ht="18.75" x14ac:dyDescent="0.3">
      <c r="A19" s="20">
        <v>2</v>
      </c>
      <c r="B19" s="12" t="s">
        <v>17</v>
      </c>
      <c r="C19" s="22">
        <v>10294.700000000001</v>
      </c>
      <c r="D19" s="11">
        <v>7249.2</v>
      </c>
      <c r="E19" s="11">
        <v>9927.7999999999993</v>
      </c>
      <c r="F19" s="22">
        <v>8643</v>
      </c>
      <c r="G19" s="22">
        <v>14484.6</v>
      </c>
      <c r="H19" s="11">
        <v>9317.1</v>
      </c>
      <c r="I19" s="11">
        <v>9026.2000000000007</v>
      </c>
      <c r="J19" s="11">
        <v>9142.1</v>
      </c>
    </row>
    <row r="20" spans="1:10" ht="35.25" customHeight="1" x14ac:dyDescent="0.3">
      <c r="A20" s="20" t="s">
        <v>18</v>
      </c>
      <c r="B20" s="12" t="s">
        <v>35</v>
      </c>
      <c r="C20" s="22">
        <v>10294.700000000001</v>
      </c>
      <c r="D20" s="11">
        <v>7249.2</v>
      </c>
      <c r="E20" s="9">
        <v>9927.7999999999993</v>
      </c>
      <c r="F20" s="22">
        <v>8643</v>
      </c>
      <c r="G20" s="22">
        <v>14484.6</v>
      </c>
      <c r="H20" s="11">
        <v>9317.1</v>
      </c>
      <c r="I20" s="9">
        <v>9026.2000000000007</v>
      </c>
      <c r="J20" s="9">
        <v>9142.1</v>
      </c>
    </row>
    <row r="21" spans="1:10" ht="37.5" x14ac:dyDescent="0.3">
      <c r="A21" s="20" t="s">
        <v>19</v>
      </c>
      <c r="B21" s="12" t="s">
        <v>31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</row>
    <row r="22" spans="1:10" ht="18.75" x14ac:dyDescent="0.3">
      <c r="A22" s="20">
        <v>3</v>
      </c>
      <c r="B22" s="12" t="s">
        <v>20</v>
      </c>
      <c r="C22" s="11">
        <f>C14-C19</f>
        <v>-1758.3000000000011</v>
      </c>
      <c r="D22" s="11">
        <f>D14-D19</f>
        <v>506.19999999999982</v>
      </c>
      <c r="E22" s="11">
        <f>E14-E19</f>
        <v>1160.8000000000011</v>
      </c>
      <c r="F22" s="11">
        <f t="shared" ref="F22:J22" si="0">F14-F19</f>
        <v>1564.7999999999993</v>
      </c>
      <c r="G22" s="11">
        <f t="shared" si="0"/>
        <v>-4404</v>
      </c>
      <c r="H22" s="11">
        <f t="shared" si="0"/>
        <v>0</v>
      </c>
      <c r="I22" s="11">
        <f t="shared" si="0"/>
        <v>0</v>
      </c>
      <c r="J22" s="11">
        <f t="shared" si="0"/>
        <v>0</v>
      </c>
    </row>
    <row r="23" spans="1:10" ht="91.5" customHeight="1" x14ac:dyDescent="0.3">
      <c r="A23" s="20" t="s">
        <v>21</v>
      </c>
      <c r="B23" s="12" t="s">
        <v>32</v>
      </c>
      <c r="C23" s="13">
        <f>C22/C15*100</f>
        <v>-48.571823204419914</v>
      </c>
      <c r="D23" s="13">
        <f t="shared" ref="D23:J23" si="1">D22/D15*100</f>
        <v>13.635751420951964</v>
      </c>
      <c r="E23" s="13">
        <f t="shared" si="1"/>
        <v>23.667094827410466</v>
      </c>
      <c r="F23" s="13">
        <f t="shared" si="1"/>
        <v>29.026154702281566</v>
      </c>
      <c r="G23" s="13">
        <f t="shared" si="1"/>
        <v>-73.624554892421884</v>
      </c>
      <c r="H23" s="13">
        <f t="shared" si="1"/>
        <v>0</v>
      </c>
      <c r="I23" s="13">
        <f t="shared" si="1"/>
        <v>0</v>
      </c>
      <c r="J23" s="13">
        <f t="shared" si="1"/>
        <v>0</v>
      </c>
    </row>
    <row r="24" spans="1:10" ht="56.25" customHeight="1" x14ac:dyDescent="0.3">
      <c r="A24" s="20">
        <v>4</v>
      </c>
      <c r="B24" s="12" t="s">
        <v>43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</row>
    <row r="30" spans="1:10" ht="24.75" customHeight="1" x14ac:dyDescent="0.25"/>
    <row r="31" spans="1:10" s="5" customFormat="1" ht="18.75" x14ac:dyDescent="0.25">
      <c r="A31" s="29" t="s">
        <v>23</v>
      </c>
      <c r="B31" s="29"/>
      <c r="C31" s="29"/>
      <c r="D31" s="29"/>
      <c r="E31" s="29"/>
      <c r="F31" s="29"/>
      <c r="G31" s="29"/>
      <c r="H31" s="29"/>
      <c r="I31" s="29"/>
      <c r="J31" s="29"/>
    </row>
    <row r="32" spans="1:10" s="5" customFormat="1" ht="18.75" x14ac:dyDescent="0.25">
      <c r="A32" s="27" t="s">
        <v>24</v>
      </c>
      <c r="B32" s="27"/>
      <c r="C32" s="27"/>
      <c r="D32" s="27"/>
      <c r="E32" s="27"/>
      <c r="F32" s="27"/>
      <c r="G32" s="27"/>
      <c r="H32" s="27"/>
      <c r="I32" s="27"/>
      <c r="J32" s="27"/>
    </row>
    <row r="33" spans="1:10" s="5" customFormat="1" ht="21.75" customHeight="1" x14ac:dyDescent="0.25">
      <c r="A33" s="27" t="s">
        <v>44</v>
      </c>
      <c r="B33" s="27"/>
      <c r="C33" s="27"/>
      <c r="D33" s="27"/>
      <c r="E33" s="27"/>
      <c r="F33" s="27"/>
      <c r="G33" s="27"/>
      <c r="H33" s="27"/>
      <c r="I33" s="27"/>
      <c r="J33" s="27"/>
    </row>
    <row r="34" spans="1:10" s="5" customFormat="1" ht="20.25" customHeight="1" x14ac:dyDescent="0.25">
      <c r="A34" s="27" t="s">
        <v>33</v>
      </c>
      <c r="B34" s="27"/>
      <c r="C34" s="27"/>
      <c r="D34" s="27"/>
      <c r="E34" s="27"/>
      <c r="F34" s="27"/>
      <c r="G34" s="27"/>
      <c r="H34" s="27"/>
      <c r="I34" s="27"/>
      <c r="J34" s="27"/>
    </row>
    <row r="35" spans="1:10" s="5" customFormat="1" ht="18.75" x14ac:dyDescent="0.25">
      <c r="A35" s="30" t="s">
        <v>34</v>
      </c>
      <c r="B35" s="30"/>
      <c r="C35" s="30"/>
      <c r="D35" s="30"/>
      <c r="E35" s="30"/>
      <c r="F35" s="30"/>
      <c r="G35" s="30"/>
      <c r="H35" s="30"/>
      <c r="I35" s="30"/>
      <c r="J35" s="30"/>
    </row>
    <row r="36" spans="1:10" s="5" customFormat="1" ht="18.75" x14ac:dyDescent="0.25">
      <c r="A36" s="31" t="s">
        <v>7</v>
      </c>
      <c r="B36" s="31" t="s">
        <v>8</v>
      </c>
      <c r="C36" s="31" t="s">
        <v>9</v>
      </c>
      <c r="D36" s="31"/>
      <c r="E36" s="31"/>
      <c r="F36" s="31"/>
      <c r="G36" s="31"/>
      <c r="H36" s="31"/>
      <c r="I36" s="31"/>
      <c r="J36" s="31"/>
    </row>
    <row r="37" spans="1:10" s="5" customFormat="1" ht="18.75" x14ac:dyDescent="0.3">
      <c r="A37" s="31"/>
      <c r="B37" s="31"/>
      <c r="C37" s="26" t="s">
        <v>36</v>
      </c>
      <c r="D37" s="26" t="s">
        <v>0</v>
      </c>
      <c r="E37" s="26" t="s">
        <v>1</v>
      </c>
      <c r="F37" s="26" t="s">
        <v>2</v>
      </c>
      <c r="G37" s="26" t="s">
        <v>3</v>
      </c>
      <c r="H37" s="26" t="s">
        <v>4</v>
      </c>
      <c r="I37" s="26" t="s">
        <v>38</v>
      </c>
      <c r="J37" s="26" t="s">
        <v>46</v>
      </c>
    </row>
    <row r="38" spans="1:10" s="5" customFormat="1" ht="18.75" x14ac:dyDescent="0.25">
      <c r="A38" s="16">
        <v>1</v>
      </c>
      <c r="B38" s="16">
        <v>2</v>
      </c>
      <c r="C38" s="25">
        <v>3</v>
      </c>
      <c r="D38" s="25">
        <v>4</v>
      </c>
      <c r="E38" s="25">
        <v>5</v>
      </c>
      <c r="F38" s="25">
        <v>6</v>
      </c>
      <c r="G38" s="25">
        <v>7</v>
      </c>
      <c r="H38" s="25">
        <v>8</v>
      </c>
      <c r="I38" s="25">
        <v>9</v>
      </c>
      <c r="J38" s="25">
        <v>10</v>
      </c>
    </row>
    <row r="39" spans="1:10" s="5" customFormat="1" ht="34.5" customHeight="1" x14ac:dyDescent="0.25">
      <c r="A39" s="16">
        <v>1</v>
      </c>
      <c r="B39" s="17" t="s">
        <v>25</v>
      </c>
      <c r="C39" s="24">
        <v>10294.700000000001</v>
      </c>
      <c r="D39" s="19">
        <v>7249.2</v>
      </c>
      <c r="E39" s="19">
        <v>9927.7999999999993</v>
      </c>
      <c r="F39" s="24">
        <v>8643</v>
      </c>
      <c r="G39" s="24">
        <v>14484.6</v>
      </c>
      <c r="H39" s="19">
        <v>9317.1</v>
      </c>
      <c r="I39" s="19">
        <v>9026.2000000000007</v>
      </c>
      <c r="J39" s="19">
        <v>9142.1</v>
      </c>
    </row>
    <row r="40" spans="1:10" s="5" customFormat="1" ht="24" customHeight="1" x14ac:dyDescent="0.25">
      <c r="A40" s="18" t="s">
        <v>11</v>
      </c>
      <c r="B40" s="17" t="s">
        <v>26</v>
      </c>
      <c r="C40" s="24">
        <v>2739.8</v>
      </c>
      <c r="D40" s="19">
        <v>250.2</v>
      </c>
      <c r="E40" s="19">
        <v>2063.1999999999998</v>
      </c>
      <c r="F40" s="24">
        <v>4041.4</v>
      </c>
      <c r="G40" s="24">
        <v>10536</v>
      </c>
      <c r="H40" s="19">
        <v>140</v>
      </c>
      <c r="I40" s="19">
        <v>144.69999999999999</v>
      </c>
      <c r="J40" s="19">
        <v>149.9</v>
      </c>
    </row>
    <row r="41" spans="1:10" s="5" customFormat="1" ht="18" customHeight="1" x14ac:dyDescent="0.25">
      <c r="A41" s="18" t="s">
        <v>13</v>
      </c>
      <c r="B41" s="17" t="s">
        <v>27</v>
      </c>
      <c r="C41" s="24">
        <v>7554.9</v>
      </c>
      <c r="D41" s="19">
        <v>6999</v>
      </c>
      <c r="E41" s="19">
        <v>7864.6</v>
      </c>
      <c r="F41" s="24">
        <v>4601.6000000000004</v>
      </c>
      <c r="G41" s="24">
        <v>3948.6</v>
      </c>
      <c r="H41" s="19">
        <v>9177.1</v>
      </c>
      <c r="I41" s="19">
        <f>I39-I40</f>
        <v>8881.5</v>
      </c>
      <c r="J41" s="19">
        <f>J39-J40</f>
        <v>8992.2000000000007</v>
      </c>
    </row>
    <row r="42" spans="1:10" s="5" customFormat="1" ht="148.5" customHeight="1" x14ac:dyDescent="0.25">
      <c r="A42" s="16">
        <v>2</v>
      </c>
      <c r="B42" s="6" t="s">
        <v>45</v>
      </c>
      <c r="C42" s="24">
        <v>10294.700000000001</v>
      </c>
      <c r="D42" s="19">
        <v>7249.2</v>
      </c>
      <c r="E42" s="19">
        <v>9927.7999999999993</v>
      </c>
      <c r="F42" s="24">
        <v>8643</v>
      </c>
      <c r="G42" s="24">
        <v>14484.6</v>
      </c>
      <c r="H42" s="19">
        <v>10082</v>
      </c>
      <c r="I42" s="19">
        <v>9026.2000000000007</v>
      </c>
      <c r="J42" s="19">
        <v>9142.1</v>
      </c>
    </row>
    <row r="43" spans="1:10" s="5" customFormat="1" ht="26.25" customHeight="1" x14ac:dyDescent="0.25">
      <c r="A43" s="18" t="s">
        <v>18</v>
      </c>
      <c r="B43" s="17" t="s">
        <v>26</v>
      </c>
      <c r="C43" s="24">
        <v>2739.8</v>
      </c>
      <c r="D43" s="19">
        <v>250.2</v>
      </c>
      <c r="E43" s="19">
        <v>2063.1999999999998</v>
      </c>
      <c r="F43" s="24">
        <v>4041.4</v>
      </c>
      <c r="G43" s="24">
        <v>10536</v>
      </c>
      <c r="H43" s="19">
        <v>140</v>
      </c>
      <c r="I43" s="19">
        <v>144.69999999999999</v>
      </c>
      <c r="J43" s="19">
        <v>149.9</v>
      </c>
    </row>
    <row r="44" spans="1:10" s="5" customFormat="1" ht="24.75" customHeight="1" x14ac:dyDescent="0.25">
      <c r="A44" s="18" t="s">
        <v>19</v>
      </c>
      <c r="B44" s="17" t="s">
        <v>27</v>
      </c>
      <c r="C44" s="24">
        <v>7554.9</v>
      </c>
      <c r="D44" s="19">
        <v>6999</v>
      </c>
      <c r="E44" s="19">
        <v>7864.6</v>
      </c>
      <c r="F44" s="24">
        <v>4601.6000000000004</v>
      </c>
      <c r="G44" s="24">
        <v>3948.6</v>
      </c>
      <c r="H44" s="19">
        <v>9177.1</v>
      </c>
      <c r="I44" s="19">
        <v>8881.5</v>
      </c>
      <c r="J44" s="19">
        <v>8992.2000000000007</v>
      </c>
    </row>
    <row r="45" spans="1:10" s="15" customFormat="1" ht="18.75" x14ac:dyDescent="0.25">
      <c r="A45" s="14"/>
    </row>
    <row r="46" spans="1:10" s="5" customFormat="1" ht="55.5" customHeight="1" x14ac:dyDescent="0.25">
      <c r="A46" s="27"/>
      <c r="B46" s="28"/>
      <c r="C46" s="28"/>
      <c r="D46" s="28"/>
      <c r="E46" s="28"/>
      <c r="F46" s="28"/>
      <c r="G46" s="28"/>
      <c r="H46" s="28"/>
      <c r="I46" s="28"/>
      <c r="J46" s="28"/>
    </row>
    <row r="47" spans="1:10" s="5" customFormat="1" x14ac:dyDescent="0.25"/>
  </sheetData>
  <mergeCells count="20">
    <mergeCell ref="B13:J13"/>
    <mergeCell ref="F3:J3"/>
    <mergeCell ref="C10:J10"/>
    <mergeCell ref="B10:B11"/>
    <mergeCell ref="A10:A11"/>
    <mergeCell ref="I1:J1"/>
    <mergeCell ref="H6:J6"/>
    <mergeCell ref="A7:J7"/>
    <mergeCell ref="E2:J2"/>
    <mergeCell ref="E4:J4"/>
    <mergeCell ref="D5:J5"/>
    <mergeCell ref="A46:J46"/>
    <mergeCell ref="A31:J31"/>
    <mergeCell ref="A32:J32"/>
    <mergeCell ref="A33:J33"/>
    <mergeCell ref="A34:J34"/>
    <mergeCell ref="A35:J35"/>
    <mergeCell ref="A36:A37"/>
    <mergeCell ref="B36:B37"/>
    <mergeCell ref="C36:J36"/>
  </mergeCells>
  <pageMargins left="0.70866141732283472" right="0.70866141732283472" top="0.74803149606299213" bottom="0.74803149606299213" header="0.31496062992125984" footer="0.31496062992125984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2021-10-28T09:47:13Z</dcterms:modified>
</cp:coreProperties>
</file>