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7.1.4.1" sheetId="1" r:id="rId1"/>
  </sheets>
  <calcPr calcId="144525"/>
</workbook>
</file>

<file path=xl/calcChain.xml><?xml version="1.0" encoding="utf-8"?>
<calcChain xmlns="http://schemas.openxmlformats.org/spreadsheetml/2006/main">
  <c r="O28" i="1" l="1"/>
  <c r="P28" i="1"/>
  <c r="N28" i="1"/>
  <c r="K28" i="1" l="1"/>
  <c r="K26" i="1"/>
  <c r="K27" i="1" l="1"/>
  <c r="K25" i="1" s="1"/>
  <c r="L27" i="1"/>
  <c r="M27" i="1"/>
  <c r="N27" i="1"/>
  <c r="O27" i="1"/>
  <c r="P27" i="1"/>
  <c r="J24" i="1"/>
  <c r="J23" i="1"/>
  <c r="J21" i="1"/>
  <c r="J22" i="1"/>
  <c r="K20" i="1"/>
  <c r="L20" i="1"/>
  <c r="L28" i="1" s="1"/>
  <c r="L25" i="1" s="1"/>
  <c r="M20" i="1"/>
  <c r="M28" i="1" s="1"/>
  <c r="M25" i="1" s="1"/>
  <c r="N20" i="1"/>
  <c r="O20" i="1"/>
  <c r="O25" i="1" s="1"/>
  <c r="P20" i="1"/>
  <c r="J19" i="1"/>
  <c r="J18" i="1"/>
  <c r="J17" i="1"/>
  <c r="J15" i="1"/>
  <c r="J13" i="1"/>
  <c r="N25" i="1" l="1"/>
  <c r="P25" i="1"/>
  <c r="J20" i="1"/>
  <c r="J26" i="1"/>
  <c r="J28" i="1"/>
  <c r="J27" i="1"/>
  <c r="J25" i="1" l="1"/>
</calcChain>
</file>

<file path=xl/sharedStrings.xml><?xml version="1.0" encoding="utf-8"?>
<sst xmlns="http://schemas.openxmlformats.org/spreadsheetml/2006/main" count="163" uniqueCount="63">
  <si>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</si>
  <si>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</si>
  <si>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</si>
  <si>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</si>
  <si>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</si>
  <si>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</si>
  <si>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>Итого по ПП</t>
  </si>
  <si>
    <t>Объем финансирования мероприятий  ПП (рублей)</t>
  </si>
  <si>
    <t>2020 год</t>
  </si>
  <si>
    <t>Коды классификации расходов</t>
  </si>
  <si>
    <t>Раздел</t>
  </si>
  <si>
    <t>Подраздел</t>
  </si>
  <si>
    <t>2021 год</t>
  </si>
  <si>
    <t>Главный распорядитель бюджетных средств 
районного бюджета</t>
  </si>
  <si>
    <t>Источники финансирования</t>
  </si>
  <si>
    <t>Всего</t>
  </si>
  <si>
    <t>Наименование</t>
  </si>
  <si>
    <t>Код основного мероприятия целевой статьи расходов</t>
  </si>
  <si>
    <t>Наименование мероприятия ПП</t>
  </si>
  <si>
    <t>Срок  реализации мероприятия ПП</t>
  </si>
  <si>
    <t>2022 год</t>
  </si>
  <si>
    <t>2023 год</t>
  </si>
  <si>
    <t>2024 год</t>
  </si>
  <si>
    <t>2025 год</t>
  </si>
  <si>
    <t>областной бюджет</t>
  </si>
  <si>
    <t>бюджет поселения</t>
  </si>
  <si>
    <t>01</t>
  </si>
  <si>
    <t>03</t>
  </si>
  <si>
    <t>04</t>
  </si>
  <si>
    <t>02</t>
  </si>
  <si>
    <t>федеральный бюджет</t>
  </si>
  <si>
    <t>итого по 04 01</t>
  </si>
  <si>
    <t>Целевые индикаторы реализации мероприятий (группы мероприятий) ПП</t>
  </si>
  <si>
    <t>Значения</t>
  </si>
  <si>
    <t>Единицы измерения</t>
  </si>
  <si>
    <t>рублей</t>
  </si>
  <si>
    <t xml:space="preserve">Мероприятие 2 ОМ ПП 1   Руководство и управление в сфере установленных функций муниципальных органов  </t>
  </si>
  <si>
    <t xml:space="preserve">Мероприятие 1 ОМ ПП 1   Руководство и управление в сфере установленных функций муниципальных органов  </t>
  </si>
  <si>
    <t>Мероприятие 3 ОМ ПП 1   Р езервный фонд администрации сельского поселения</t>
  </si>
  <si>
    <t xml:space="preserve">Мероприятие 4 ОМ ПП 1   Реализация прочих иероприятий </t>
  </si>
  <si>
    <t xml:space="preserve">Мероприятие 5 ОМ ПП 1   Субвенции на осуществление первичного воинского учета на территориях, где отсутствуют военные коммисариаты  </t>
  </si>
  <si>
    <t>Мероприятие 6 ОМ ПП 1   Участие в организации и финансировании проведения общественных работ на территории поселения</t>
  </si>
  <si>
    <t>Администрация Репинского сельского поселения Калачинского муниципального района Омской области</t>
  </si>
  <si>
    <t>1210129980</t>
  </si>
  <si>
    <t>1210129970</t>
  </si>
  <si>
    <t>1210129990</t>
  </si>
  <si>
    <t>Степень соответствия освещаемой информации о деятельности администрации Репинского сельского поселения требованиям федерального законодательства</t>
  </si>
  <si>
    <t>1210151182</t>
  </si>
  <si>
    <t>1210170140</t>
  </si>
  <si>
    <t>Мероприятие 7 ОМ ПП 1  Реализация прочих мероприятий</t>
  </si>
  <si>
    <t>Мероприятие 8  ОМ ПП 1   Пенсии, пособия, выплачиваемые работодателями бывшим работникам</t>
  </si>
  <si>
    <t>Цель ПП - Осуществление эффективного муниципального управления, управление общественными финансами и имуществом Репинского сельского поселения  Калачинского муниципального района Омской области .</t>
  </si>
  <si>
    <t>Задача 1 ПП -Обеспечение эффективного осуществления своих полномочий Администрацией Репинского сельского поселения Калачинского муниципального района Омской области</t>
  </si>
  <si>
    <t>Основное мероприятие 1   ПП 1 - Обеспечение эффективного осуществления своих полномочий Администрацией Репинского сельского поселения на 2020-2025 годы.</t>
  </si>
  <si>
    <t>МЕРОПРИЯТИЯ  ПОДПРОГРАММЫ 6.1 МУНИЦИПАЛЬНОЙ ПРОГРАММЫ</t>
  </si>
  <si>
    <t>Таблица 6.1.4</t>
  </si>
  <si>
    <t>Приложение к подпрограмме "Обеспечение эффективного муниципального управления, управление общественными финансами и имуществом сельского поселения" муниципальной программы "Развитие местного самоуправления и решение вопросов местного значения в Репинском сельском поселении Калачинского муниципального района Омской области на 2020-2025 годы"</t>
  </si>
  <si>
    <t>Глава Репинского сельского поселения                                                                  Е.Н. Калачева</t>
  </si>
  <si>
    <t>13</t>
  </si>
  <si>
    <t>11</t>
  </si>
  <si>
    <t>12101S0140</t>
  </si>
  <si>
    <t>1210229980</t>
  </si>
  <si>
    <t>1210160010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</si>
</sst>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0" fillId="2" borderId="0" xfId="0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/>
    <xf numFmtId="0" fontId="0" fillId="2" borderId="0" xfId="0" applyFont="1" applyFill="1"/>
    <xf numFmtId="0" fontId="1" fillId="0" borderId="1" xfId="0" applyFont="1" applyBorder="1"/>
    <xf numFmtId="0" fontId="1" fillId="2" borderId="1" xfId="0" applyFont="1" applyFill="1" applyBorder="1"/>
    <xf numFmtId="49" fontId="1" fillId="0" borderId="1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1" fillId="0" borderId="6" xfId="0" applyNumberFormat="1" applyFont="1" applyBorder="1"/>
    <xf numFmtId="4" fontId="1" fillId="0" borderId="1" xfId="0" applyNumberFormat="1" applyFont="1" applyBorder="1"/>
    <xf numFmtId="4" fontId="2" fillId="0" borderId="1" xfId="0" applyNumberFormat="1" applyFont="1" applyBorder="1"/>
    <xf numFmtId="0" fontId="5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/>
    <xf numFmtId="0" fontId="2" fillId="0" borderId="13" xfId="0" applyFont="1" applyBorder="1" applyAlignment="1"/>
    <xf numFmtId="0" fontId="2" fillId="0" borderId="6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/>
    <xf numFmtId="4" fontId="3" fillId="0" borderId="6" xfId="0" applyNumberFormat="1" applyFont="1" applyBorder="1"/>
    <xf numFmtId="4" fontId="3" fillId="0" borderId="1" xfId="0" applyNumberFormat="1" applyFont="1" applyBorder="1"/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2" xfId="0" applyFont="1" applyBorder="1" applyAlignment="1">
      <alignment horizontal="right"/>
    </xf>
    <xf numFmtId="0" fontId="0" fillId="0" borderId="12" xfId="0" applyBorder="1" applyAlignment="1">
      <alignment horizontal="right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/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/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49" fontId="1" fillId="0" borderId="0" xfId="0" applyNumberFormat="1" applyFont="1" applyAlignment="1">
      <alignment wrapText="1"/>
    </xf>
    <xf numFmtId="0" fontId="1" fillId="0" borderId="9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7"/>
  <sheetViews>
    <sheetView tabSelected="1" topLeftCell="G13" zoomScale="75" zoomScaleNormal="75" workbookViewId="0">
      <selection activeCell="P14" sqref="P14"/>
    </sheetView>
  </sheetViews>
  <sheetFormatPr defaultRowHeight="15" x14ac:dyDescent="0.25"/>
  <cols>
    <col min="1" max="1" width="10.7109375" customWidth="1"/>
    <col min="2" max="2" width="40.7109375" customWidth="1"/>
    <col min="3" max="3" width="8.28515625" customWidth="1"/>
    <col min="4" max="4" width="8.85546875" customWidth="1"/>
    <col min="5" max="5" width="18.28515625" customWidth="1"/>
    <col min="7" max="7" width="10.42578125" customWidth="1"/>
    <col min="8" max="8" width="13" customWidth="1"/>
    <col min="9" max="9" width="16.42578125" customWidth="1"/>
    <col min="10" max="10" width="15" customWidth="1"/>
    <col min="11" max="11" width="14" customWidth="1"/>
    <col min="12" max="12" width="13.7109375" customWidth="1"/>
    <col min="13" max="13" width="14.28515625" style="2" customWidth="1"/>
    <col min="14" max="14" width="13.42578125" customWidth="1"/>
    <col min="15" max="15" width="13.5703125" customWidth="1"/>
    <col min="16" max="16" width="12.85546875" customWidth="1"/>
    <col min="17" max="17" width="32" customWidth="1"/>
    <col min="21" max="21" width="9.140625" customWidth="1"/>
    <col min="22" max="22" width="9.140625" style="2"/>
    <col min="24" max="24" width="9.140625" customWidth="1"/>
  </cols>
  <sheetData>
    <row r="1" spans="1:25" ht="9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56"/>
      <c r="L1" s="56"/>
      <c r="M1" s="56"/>
      <c r="N1" s="56"/>
      <c r="O1" s="56"/>
      <c r="P1" s="56"/>
      <c r="Q1" s="1"/>
      <c r="R1" s="1"/>
      <c r="S1" s="1"/>
      <c r="T1" s="1"/>
      <c r="U1" s="51" t="s">
        <v>56</v>
      </c>
      <c r="V1" s="51"/>
      <c r="W1" s="51"/>
      <c r="X1" s="51"/>
      <c r="Y1" s="51"/>
    </row>
    <row r="2" spans="1:25" ht="26.25" customHeight="1" x14ac:dyDescent="0.3">
      <c r="A2" s="68"/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</row>
    <row r="3" spans="1:25" ht="28.5" customHeight="1" x14ac:dyDescent="0.25">
      <c r="A3" s="70" t="s">
        <v>54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69"/>
      <c r="R3" s="69"/>
      <c r="S3" s="69"/>
      <c r="T3" s="69"/>
      <c r="U3" s="69"/>
      <c r="V3" s="69"/>
      <c r="W3" s="69"/>
      <c r="X3" s="69"/>
      <c r="Y3" s="69"/>
    </row>
    <row r="4" spans="1:25" ht="30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3"/>
      <c r="N4" s="1"/>
      <c r="O4" s="1"/>
      <c r="P4" s="1"/>
      <c r="Q4" s="1"/>
      <c r="R4" s="1"/>
      <c r="S4" s="1"/>
      <c r="T4" s="1"/>
      <c r="U4" s="1"/>
      <c r="V4" s="3"/>
      <c r="W4" s="42" t="s">
        <v>55</v>
      </c>
      <c r="X4" s="43"/>
      <c r="Y4" s="43"/>
    </row>
    <row r="5" spans="1:25" ht="44.25" customHeight="1" x14ac:dyDescent="0.25">
      <c r="A5" s="44" t="s">
        <v>0</v>
      </c>
      <c r="B5" s="44" t="s">
        <v>18</v>
      </c>
      <c r="C5" s="58" t="s">
        <v>19</v>
      </c>
      <c r="D5" s="58"/>
      <c r="E5" s="55" t="s">
        <v>13</v>
      </c>
      <c r="F5" s="60" t="s">
        <v>7</v>
      </c>
      <c r="G5" s="58"/>
      <c r="H5" s="58"/>
      <c r="I5" s="58"/>
      <c r="J5" s="58"/>
      <c r="K5" s="58"/>
      <c r="L5" s="58"/>
      <c r="M5" s="58"/>
      <c r="N5" s="58"/>
      <c r="O5" s="58"/>
      <c r="P5" s="61"/>
      <c r="Q5" s="47" t="s">
        <v>32</v>
      </c>
      <c r="R5" s="47"/>
      <c r="S5" s="47"/>
      <c r="T5" s="47"/>
      <c r="U5" s="47"/>
      <c r="V5" s="47"/>
      <c r="W5" s="47"/>
      <c r="X5" s="47"/>
      <c r="Y5" s="47"/>
    </row>
    <row r="6" spans="1:25" ht="38.25" customHeight="1" x14ac:dyDescent="0.25">
      <c r="A6" s="45"/>
      <c r="B6" s="45"/>
      <c r="C6" s="59"/>
      <c r="D6" s="59"/>
      <c r="E6" s="49"/>
      <c r="F6" s="62"/>
      <c r="G6" s="63"/>
      <c r="H6" s="63"/>
      <c r="I6" s="63"/>
      <c r="J6" s="63"/>
      <c r="K6" s="63"/>
      <c r="L6" s="63"/>
      <c r="M6" s="63"/>
      <c r="N6" s="63"/>
      <c r="O6" s="63"/>
      <c r="P6" s="64"/>
      <c r="Q6" s="49" t="s">
        <v>16</v>
      </c>
      <c r="R6" s="55" t="s">
        <v>34</v>
      </c>
      <c r="S6" s="49" t="s">
        <v>33</v>
      </c>
      <c r="T6" s="49"/>
      <c r="U6" s="49"/>
      <c r="V6" s="49"/>
      <c r="W6" s="49"/>
      <c r="X6" s="49"/>
      <c r="Y6" s="49"/>
    </row>
    <row r="7" spans="1:25" ht="28.5" customHeight="1" x14ac:dyDescent="0.25">
      <c r="A7" s="45"/>
      <c r="B7" s="45"/>
      <c r="C7" s="59"/>
      <c r="D7" s="59"/>
      <c r="E7" s="49"/>
      <c r="F7" s="65" t="s">
        <v>9</v>
      </c>
      <c r="G7" s="66"/>
      <c r="H7" s="67"/>
      <c r="I7" s="49" t="s">
        <v>14</v>
      </c>
      <c r="J7" s="49" t="s">
        <v>15</v>
      </c>
      <c r="K7" s="49" t="s">
        <v>5</v>
      </c>
      <c r="L7" s="49"/>
      <c r="M7" s="49"/>
      <c r="N7" s="49"/>
      <c r="O7" s="49"/>
      <c r="P7" s="49"/>
      <c r="Q7" s="49"/>
      <c r="R7" s="55"/>
      <c r="S7" s="49" t="s">
        <v>15</v>
      </c>
      <c r="T7" s="49" t="s">
        <v>5</v>
      </c>
      <c r="U7" s="49"/>
      <c r="V7" s="49"/>
      <c r="W7" s="49"/>
      <c r="X7" s="49"/>
      <c r="Y7" s="49"/>
    </row>
    <row r="8" spans="1:25" ht="102.75" customHeight="1" x14ac:dyDescent="0.25">
      <c r="A8" s="46"/>
      <c r="B8" s="57"/>
      <c r="C8" s="10" t="s">
        <v>1</v>
      </c>
      <c r="D8" s="9" t="s">
        <v>2</v>
      </c>
      <c r="E8" s="49"/>
      <c r="F8" s="10" t="s">
        <v>10</v>
      </c>
      <c r="G8" s="10" t="s">
        <v>11</v>
      </c>
      <c r="H8" s="10" t="s">
        <v>17</v>
      </c>
      <c r="I8" s="49"/>
      <c r="J8" s="49"/>
      <c r="K8" s="5" t="s">
        <v>8</v>
      </c>
      <c r="L8" s="5" t="s">
        <v>12</v>
      </c>
      <c r="M8" s="4" t="s">
        <v>20</v>
      </c>
      <c r="N8" s="5" t="s">
        <v>21</v>
      </c>
      <c r="O8" s="5" t="s">
        <v>22</v>
      </c>
      <c r="P8" s="5" t="s">
        <v>23</v>
      </c>
      <c r="Q8" s="49"/>
      <c r="R8" s="55"/>
      <c r="S8" s="49"/>
      <c r="T8" s="5" t="s">
        <v>8</v>
      </c>
      <c r="U8" s="5" t="s">
        <v>12</v>
      </c>
      <c r="V8" s="4" t="s">
        <v>20</v>
      </c>
      <c r="W8" s="5" t="s">
        <v>21</v>
      </c>
      <c r="X8" s="5" t="s">
        <v>22</v>
      </c>
      <c r="Y8" s="5" t="s">
        <v>23</v>
      </c>
    </row>
    <row r="9" spans="1:25" x14ac:dyDescent="0.25">
      <c r="A9" s="13">
        <v>1</v>
      </c>
      <c r="B9" s="13">
        <v>2</v>
      </c>
      <c r="C9" s="13">
        <v>3</v>
      </c>
      <c r="D9" s="13">
        <v>4</v>
      </c>
      <c r="E9" s="13">
        <v>5</v>
      </c>
      <c r="F9" s="13">
        <v>6</v>
      </c>
      <c r="G9" s="13">
        <v>7</v>
      </c>
      <c r="H9" s="13">
        <v>8</v>
      </c>
      <c r="I9" s="13">
        <v>9</v>
      </c>
      <c r="J9" s="13">
        <v>10</v>
      </c>
      <c r="K9" s="13">
        <v>11</v>
      </c>
      <c r="L9" s="13">
        <v>12</v>
      </c>
      <c r="M9" s="14">
        <v>13</v>
      </c>
      <c r="N9" s="13">
        <v>14</v>
      </c>
      <c r="O9" s="13">
        <v>15</v>
      </c>
      <c r="P9" s="13">
        <v>16</v>
      </c>
      <c r="Q9" s="13">
        <v>17</v>
      </c>
      <c r="R9" s="13">
        <v>18</v>
      </c>
      <c r="S9" s="13">
        <v>19</v>
      </c>
      <c r="T9" s="13">
        <v>20</v>
      </c>
      <c r="U9" s="13">
        <v>21</v>
      </c>
      <c r="V9" s="14">
        <v>22</v>
      </c>
      <c r="W9" s="13">
        <v>23</v>
      </c>
      <c r="X9" s="13">
        <v>24</v>
      </c>
      <c r="Y9" s="13">
        <v>25</v>
      </c>
    </row>
    <row r="10" spans="1:25" ht="18.75" customHeight="1" x14ac:dyDescent="0.25">
      <c r="A10" s="52" t="s">
        <v>51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</row>
    <row r="11" spans="1:25" ht="21.75" customHeight="1" x14ac:dyDescent="0.25">
      <c r="A11" s="52" t="s">
        <v>52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</row>
    <row r="12" spans="1:25" ht="89.25" customHeight="1" x14ac:dyDescent="0.25">
      <c r="A12" s="28"/>
      <c r="B12" s="30" t="s">
        <v>53</v>
      </c>
      <c r="C12" s="24">
        <v>2020</v>
      </c>
      <c r="D12" s="24">
        <v>2025</v>
      </c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9"/>
      <c r="R12" s="28"/>
      <c r="S12" s="28"/>
      <c r="T12" s="28"/>
      <c r="U12" s="28"/>
      <c r="V12" s="28"/>
      <c r="W12" s="28"/>
      <c r="X12" s="28"/>
      <c r="Y12" s="28"/>
    </row>
    <row r="13" spans="1:25" ht="45" x14ac:dyDescent="0.25">
      <c r="A13" s="46">
        <v>1</v>
      </c>
      <c r="B13" s="26" t="s">
        <v>37</v>
      </c>
      <c r="C13" s="46">
        <v>2020</v>
      </c>
      <c r="D13" s="46">
        <v>2025</v>
      </c>
      <c r="E13" s="53" t="s">
        <v>42</v>
      </c>
      <c r="F13" s="6" t="s">
        <v>26</v>
      </c>
      <c r="G13" s="6" t="s">
        <v>29</v>
      </c>
      <c r="H13" s="27" t="s">
        <v>43</v>
      </c>
      <c r="I13" s="16" t="s">
        <v>25</v>
      </c>
      <c r="J13" s="19">
        <f>K13+L13+M13+N13+O13+P13</f>
        <v>4793079.17</v>
      </c>
      <c r="K13" s="19">
        <v>477395.55</v>
      </c>
      <c r="L13" s="33">
        <v>435377.13</v>
      </c>
      <c r="M13" s="33">
        <v>849429.68</v>
      </c>
      <c r="N13" s="19">
        <v>904950.37</v>
      </c>
      <c r="O13" s="19">
        <v>1062963.22</v>
      </c>
      <c r="P13" s="19">
        <v>1062963.22</v>
      </c>
      <c r="Q13" s="48" t="s">
        <v>46</v>
      </c>
      <c r="R13" s="8" t="s">
        <v>35</v>
      </c>
      <c r="S13" s="8" t="s">
        <v>4</v>
      </c>
      <c r="T13" s="8" t="s">
        <v>4</v>
      </c>
      <c r="U13" s="8" t="s">
        <v>4</v>
      </c>
      <c r="V13" s="8" t="s">
        <v>4</v>
      </c>
      <c r="W13" s="8" t="s">
        <v>4</v>
      </c>
      <c r="X13" s="8" t="s">
        <v>4</v>
      </c>
      <c r="Y13" s="8" t="s">
        <v>4</v>
      </c>
    </row>
    <row r="14" spans="1:25" ht="30" x14ac:dyDescent="0.25">
      <c r="A14" s="46"/>
      <c r="B14" s="37"/>
      <c r="C14" s="46"/>
      <c r="D14" s="46"/>
      <c r="E14" s="53"/>
      <c r="F14" s="27" t="s">
        <v>26</v>
      </c>
      <c r="G14" s="27" t="s">
        <v>29</v>
      </c>
      <c r="H14" s="27" t="s">
        <v>61</v>
      </c>
      <c r="I14" s="16" t="s">
        <v>25</v>
      </c>
      <c r="J14" s="19"/>
      <c r="K14" s="19"/>
      <c r="L14" s="33"/>
      <c r="M14" s="33"/>
      <c r="N14" s="19">
        <v>26500</v>
      </c>
      <c r="O14" s="19"/>
      <c r="P14" s="19"/>
      <c r="Q14" s="48"/>
      <c r="R14" s="35"/>
      <c r="S14" s="35"/>
      <c r="T14" s="35"/>
      <c r="U14" s="35"/>
      <c r="V14" s="35"/>
      <c r="W14" s="35"/>
      <c r="X14" s="35"/>
      <c r="Y14" s="35"/>
    </row>
    <row r="15" spans="1:25" ht="45" x14ac:dyDescent="0.25">
      <c r="A15" s="47"/>
      <c r="B15" s="25" t="s">
        <v>36</v>
      </c>
      <c r="C15" s="47"/>
      <c r="D15" s="47"/>
      <c r="E15" s="49"/>
      <c r="F15" s="15" t="s">
        <v>26</v>
      </c>
      <c r="G15" s="38" t="s">
        <v>28</v>
      </c>
      <c r="H15" s="23" t="s">
        <v>43</v>
      </c>
      <c r="I15" s="17" t="s">
        <v>25</v>
      </c>
      <c r="J15" s="20">
        <f>K15+L15+M15+N15+O15+P15</f>
        <v>13367266.25</v>
      </c>
      <c r="K15" s="20">
        <v>1870804.45</v>
      </c>
      <c r="L15" s="34">
        <v>2160364.2000000002</v>
      </c>
      <c r="M15" s="34">
        <v>2127286.04</v>
      </c>
      <c r="N15" s="20">
        <v>2093378</v>
      </c>
      <c r="O15" s="20">
        <v>2557716.7799999998</v>
      </c>
      <c r="P15" s="20">
        <v>2557716.7799999998</v>
      </c>
      <c r="Q15" s="48"/>
      <c r="R15" s="8" t="s">
        <v>35</v>
      </c>
      <c r="S15" s="8" t="s">
        <v>4</v>
      </c>
      <c r="T15" s="8" t="s">
        <v>4</v>
      </c>
      <c r="U15" s="8" t="s">
        <v>4</v>
      </c>
      <c r="V15" s="8" t="s">
        <v>4</v>
      </c>
      <c r="W15" s="8" t="s">
        <v>4</v>
      </c>
      <c r="X15" s="8" t="s">
        <v>4</v>
      </c>
      <c r="Y15" s="8" t="s">
        <v>4</v>
      </c>
    </row>
    <row r="16" spans="1:25" ht="30" x14ac:dyDescent="0.25">
      <c r="A16" s="47"/>
      <c r="B16" s="36"/>
      <c r="C16" s="47"/>
      <c r="D16" s="47"/>
      <c r="E16" s="49"/>
      <c r="F16" s="38" t="s">
        <v>26</v>
      </c>
      <c r="G16" s="38" t="s">
        <v>28</v>
      </c>
      <c r="H16" s="38" t="s">
        <v>62</v>
      </c>
      <c r="I16" s="17" t="s">
        <v>25</v>
      </c>
      <c r="J16" s="20"/>
      <c r="K16" s="20"/>
      <c r="L16" s="34"/>
      <c r="M16" s="34"/>
      <c r="N16" s="20">
        <v>102220.8</v>
      </c>
      <c r="O16" s="20">
        <v>126720</v>
      </c>
      <c r="P16" s="20">
        <v>126720</v>
      </c>
      <c r="Q16" s="48"/>
      <c r="R16" s="35"/>
      <c r="S16" s="35"/>
      <c r="T16" s="35"/>
      <c r="U16" s="35"/>
      <c r="V16" s="35"/>
      <c r="W16" s="35"/>
      <c r="X16" s="35"/>
      <c r="Y16" s="35"/>
    </row>
    <row r="17" spans="1:25" ht="30" x14ac:dyDescent="0.25">
      <c r="A17" s="47"/>
      <c r="B17" s="25" t="s">
        <v>38</v>
      </c>
      <c r="C17" s="47"/>
      <c r="D17" s="47"/>
      <c r="E17" s="49"/>
      <c r="F17" s="15" t="s">
        <v>26</v>
      </c>
      <c r="G17" s="38" t="s">
        <v>59</v>
      </c>
      <c r="H17" s="23" t="s">
        <v>44</v>
      </c>
      <c r="I17" s="17" t="s">
        <v>25</v>
      </c>
      <c r="J17" s="20">
        <f>K17+L17+M17+N17+O17+P17</f>
        <v>59190.3</v>
      </c>
      <c r="K17" s="20">
        <v>59190.3</v>
      </c>
      <c r="L17" s="34">
        <v>0</v>
      </c>
      <c r="M17" s="34">
        <v>0</v>
      </c>
      <c r="N17" s="20">
        <v>0</v>
      </c>
      <c r="O17" s="20">
        <v>0</v>
      </c>
      <c r="P17" s="20">
        <v>0</v>
      </c>
      <c r="Q17" s="48"/>
      <c r="R17" s="8" t="s">
        <v>35</v>
      </c>
      <c r="S17" s="8" t="s">
        <v>4</v>
      </c>
      <c r="T17" s="8" t="s">
        <v>4</v>
      </c>
      <c r="U17" s="8" t="s">
        <v>4</v>
      </c>
      <c r="V17" s="8" t="s">
        <v>4</v>
      </c>
      <c r="W17" s="8" t="s">
        <v>4</v>
      </c>
      <c r="X17" s="8" t="s">
        <v>4</v>
      </c>
      <c r="Y17" s="8" t="s">
        <v>4</v>
      </c>
    </row>
    <row r="18" spans="1:25" ht="30" x14ac:dyDescent="0.25">
      <c r="A18" s="47"/>
      <c r="B18" s="25" t="s">
        <v>39</v>
      </c>
      <c r="C18" s="47"/>
      <c r="D18" s="47"/>
      <c r="E18" s="49"/>
      <c r="F18" s="15" t="s">
        <v>26</v>
      </c>
      <c r="G18" s="15" t="s">
        <v>58</v>
      </c>
      <c r="H18" s="23" t="s">
        <v>45</v>
      </c>
      <c r="I18" s="17" t="s">
        <v>25</v>
      </c>
      <c r="J18" s="20">
        <f>K18+L18+M18+N18+O18+P18</f>
        <v>2231645.69</v>
      </c>
      <c r="K18" s="20">
        <v>83840</v>
      </c>
      <c r="L18" s="34">
        <v>698532.56</v>
      </c>
      <c r="M18" s="34">
        <v>742844.19</v>
      </c>
      <c r="N18" s="20">
        <v>175358.94</v>
      </c>
      <c r="O18" s="20">
        <v>375770</v>
      </c>
      <c r="P18" s="20">
        <v>155300</v>
      </c>
      <c r="Q18" s="48"/>
      <c r="R18" s="8" t="s">
        <v>35</v>
      </c>
      <c r="S18" s="8" t="s">
        <v>4</v>
      </c>
      <c r="T18" s="8" t="s">
        <v>4</v>
      </c>
      <c r="U18" s="8" t="s">
        <v>4</v>
      </c>
      <c r="V18" s="8" t="s">
        <v>4</v>
      </c>
      <c r="W18" s="8" t="s">
        <v>4</v>
      </c>
      <c r="X18" s="8" t="s">
        <v>4</v>
      </c>
      <c r="Y18" s="8" t="s">
        <v>4</v>
      </c>
    </row>
    <row r="19" spans="1:25" ht="60" x14ac:dyDescent="0.25">
      <c r="A19" s="47"/>
      <c r="B19" s="25" t="s">
        <v>40</v>
      </c>
      <c r="C19" s="47"/>
      <c r="D19" s="47"/>
      <c r="E19" s="49"/>
      <c r="F19" s="15" t="s">
        <v>29</v>
      </c>
      <c r="G19" s="15" t="s">
        <v>27</v>
      </c>
      <c r="H19" s="23" t="s">
        <v>47</v>
      </c>
      <c r="I19" s="17" t="s">
        <v>30</v>
      </c>
      <c r="J19" s="20">
        <f>K19+L19+M19+N19+O19+P19</f>
        <v>1004301</v>
      </c>
      <c r="K19" s="20">
        <v>138527</v>
      </c>
      <c r="L19" s="34">
        <v>138294</v>
      </c>
      <c r="M19" s="34">
        <v>148445</v>
      </c>
      <c r="N19" s="20">
        <v>172641</v>
      </c>
      <c r="O19" s="20">
        <v>193244</v>
      </c>
      <c r="P19" s="20">
        <v>213150</v>
      </c>
      <c r="Q19" s="48"/>
      <c r="R19" s="8" t="s">
        <v>35</v>
      </c>
      <c r="S19" s="8" t="s">
        <v>4</v>
      </c>
      <c r="T19" s="8" t="s">
        <v>4</v>
      </c>
      <c r="U19" s="8" t="s">
        <v>4</v>
      </c>
      <c r="V19" s="8" t="s">
        <v>4</v>
      </c>
      <c r="W19" s="8" t="s">
        <v>4</v>
      </c>
      <c r="X19" s="8" t="s">
        <v>4</v>
      </c>
      <c r="Y19" s="8" t="s">
        <v>4</v>
      </c>
    </row>
    <row r="20" spans="1:25" ht="24" customHeight="1" x14ac:dyDescent="0.25">
      <c r="A20" s="47"/>
      <c r="B20" s="39" t="s">
        <v>41</v>
      </c>
      <c r="C20" s="47"/>
      <c r="D20" s="47"/>
      <c r="E20" s="49"/>
      <c r="F20" s="54" t="s">
        <v>28</v>
      </c>
      <c r="G20" s="54" t="s">
        <v>26</v>
      </c>
      <c r="H20" s="23"/>
      <c r="I20" s="18" t="s">
        <v>31</v>
      </c>
      <c r="J20" s="21">
        <f t="shared" ref="J20:P20" si="0">J21+J22</f>
        <v>75904.63</v>
      </c>
      <c r="K20" s="21">
        <f t="shared" si="0"/>
        <v>35953.67</v>
      </c>
      <c r="L20" s="21">
        <f t="shared" si="0"/>
        <v>19153.46</v>
      </c>
      <c r="M20" s="21">
        <f t="shared" si="0"/>
        <v>20797.5</v>
      </c>
      <c r="N20" s="21">
        <f t="shared" si="0"/>
        <v>0</v>
      </c>
      <c r="O20" s="21">
        <f t="shared" si="0"/>
        <v>0</v>
      </c>
      <c r="P20" s="21">
        <f t="shared" si="0"/>
        <v>0</v>
      </c>
      <c r="Q20" s="48"/>
      <c r="R20" s="44" t="s">
        <v>35</v>
      </c>
      <c r="S20" s="44" t="s">
        <v>4</v>
      </c>
      <c r="T20" s="44" t="s">
        <v>4</v>
      </c>
      <c r="U20" s="44" t="s">
        <v>4</v>
      </c>
      <c r="V20" s="44" t="s">
        <v>4</v>
      </c>
      <c r="W20" s="44" t="s">
        <v>4</v>
      </c>
      <c r="X20" s="44" t="s">
        <v>4</v>
      </c>
      <c r="Y20" s="44" t="s">
        <v>4</v>
      </c>
    </row>
    <row r="21" spans="1:25" ht="42.75" customHeight="1" x14ac:dyDescent="0.25">
      <c r="A21" s="47"/>
      <c r="B21" s="40"/>
      <c r="C21" s="47"/>
      <c r="D21" s="47"/>
      <c r="E21" s="49"/>
      <c r="F21" s="54"/>
      <c r="G21" s="54"/>
      <c r="H21" s="23" t="s">
        <v>48</v>
      </c>
      <c r="I21" s="17" t="s">
        <v>24</v>
      </c>
      <c r="J21" s="20">
        <f>K21+L21+M21+N21+O21+P21</f>
        <v>48630.15</v>
      </c>
      <c r="K21" s="20">
        <v>24203.02</v>
      </c>
      <c r="L21" s="34">
        <v>12060.94</v>
      </c>
      <c r="M21" s="34">
        <v>12366.19</v>
      </c>
      <c r="N21" s="20">
        <v>0</v>
      </c>
      <c r="O21" s="20">
        <v>0</v>
      </c>
      <c r="P21" s="20">
        <v>0</v>
      </c>
      <c r="Q21" s="48"/>
      <c r="R21" s="45"/>
      <c r="S21" s="45"/>
      <c r="T21" s="45"/>
      <c r="U21" s="45"/>
      <c r="V21" s="45"/>
      <c r="W21" s="45"/>
      <c r="X21" s="45"/>
      <c r="Y21" s="45"/>
    </row>
    <row r="22" spans="1:25" ht="30" x14ac:dyDescent="0.25">
      <c r="A22" s="47"/>
      <c r="B22" s="41"/>
      <c r="C22" s="47"/>
      <c r="D22" s="47"/>
      <c r="E22" s="49"/>
      <c r="F22" s="54"/>
      <c r="G22" s="54"/>
      <c r="H22" s="23" t="s">
        <v>60</v>
      </c>
      <c r="I22" s="17" t="s">
        <v>25</v>
      </c>
      <c r="J22" s="20">
        <f>K22+L22+M22+N22+O22+P22</f>
        <v>27274.479999999996</v>
      </c>
      <c r="K22" s="20">
        <v>11750.65</v>
      </c>
      <c r="L22" s="34">
        <v>7092.52</v>
      </c>
      <c r="M22" s="34">
        <v>8431.31</v>
      </c>
      <c r="N22" s="20">
        <v>0</v>
      </c>
      <c r="O22" s="20">
        <v>0</v>
      </c>
      <c r="P22" s="20">
        <v>0</v>
      </c>
      <c r="Q22" s="48"/>
      <c r="R22" s="46"/>
      <c r="S22" s="46"/>
      <c r="T22" s="46"/>
      <c r="U22" s="46"/>
      <c r="V22" s="46"/>
      <c r="W22" s="46"/>
      <c r="X22" s="46"/>
      <c r="Y22" s="46"/>
    </row>
    <row r="23" spans="1:25" ht="30" x14ac:dyDescent="0.25">
      <c r="A23" s="47"/>
      <c r="B23" s="31" t="s">
        <v>49</v>
      </c>
      <c r="C23" s="47"/>
      <c r="D23" s="47"/>
      <c r="E23" s="49"/>
      <c r="F23" s="15" t="s">
        <v>28</v>
      </c>
      <c r="G23" s="15">
        <v>12</v>
      </c>
      <c r="H23" s="23" t="s">
        <v>45</v>
      </c>
      <c r="I23" s="17" t="s">
        <v>25</v>
      </c>
      <c r="J23" s="20">
        <f>K23+L23+M23+N23+O23+P23</f>
        <v>92200</v>
      </c>
      <c r="K23" s="20">
        <v>20200</v>
      </c>
      <c r="L23" s="34">
        <v>13600</v>
      </c>
      <c r="M23" s="34">
        <v>0</v>
      </c>
      <c r="N23" s="20">
        <v>39500</v>
      </c>
      <c r="O23" s="20">
        <v>18900</v>
      </c>
      <c r="P23" s="20">
        <v>0</v>
      </c>
      <c r="Q23" s="48"/>
      <c r="R23" s="8" t="s">
        <v>35</v>
      </c>
      <c r="S23" s="8" t="s">
        <v>4</v>
      </c>
      <c r="T23" s="8" t="s">
        <v>4</v>
      </c>
      <c r="U23" s="8" t="s">
        <v>4</v>
      </c>
      <c r="V23" s="8" t="s">
        <v>4</v>
      </c>
      <c r="W23" s="8" t="s">
        <v>4</v>
      </c>
      <c r="X23" s="8" t="s">
        <v>4</v>
      </c>
      <c r="Y23" s="8" t="s">
        <v>4</v>
      </c>
    </row>
    <row r="24" spans="1:25" ht="45" x14ac:dyDescent="0.25">
      <c r="A24" s="47"/>
      <c r="B24" s="31" t="s">
        <v>50</v>
      </c>
      <c r="C24" s="47"/>
      <c r="D24" s="47"/>
      <c r="E24" s="49"/>
      <c r="F24" s="15">
        <v>10</v>
      </c>
      <c r="G24" s="15" t="s">
        <v>26</v>
      </c>
      <c r="H24" s="23" t="s">
        <v>45</v>
      </c>
      <c r="I24" s="17" t="s">
        <v>25</v>
      </c>
      <c r="J24" s="20">
        <f>K24+L24+M24+N24+O24+P24</f>
        <v>535473.44999999995</v>
      </c>
      <c r="K24" s="20">
        <v>68235</v>
      </c>
      <c r="L24" s="34">
        <v>72533.759999999995</v>
      </c>
      <c r="M24" s="34">
        <v>83366.73</v>
      </c>
      <c r="N24" s="20">
        <v>90807.96</v>
      </c>
      <c r="O24" s="20">
        <v>110265</v>
      </c>
      <c r="P24" s="20">
        <v>110265</v>
      </c>
      <c r="Q24" s="48"/>
      <c r="R24" s="7" t="s">
        <v>35</v>
      </c>
      <c r="S24" s="7" t="s">
        <v>4</v>
      </c>
      <c r="T24" s="7" t="s">
        <v>4</v>
      </c>
      <c r="U24" s="7" t="s">
        <v>4</v>
      </c>
      <c r="V24" s="7" t="s">
        <v>4</v>
      </c>
      <c r="W24" s="7" t="s">
        <v>4</v>
      </c>
      <c r="X24" s="7" t="s">
        <v>4</v>
      </c>
      <c r="Y24" s="7" t="s">
        <v>4</v>
      </c>
    </row>
    <row r="25" spans="1:25" ht="25.5" customHeight="1" x14ac:dyDescent="0.25">
      <c r="A25" s="49" t="s">
        <v>6</v>
      </c>
      <c r="B25" s="50"/>
      <c r="C25" s="47">
        <v>2020</v>
      </c>
      <c r="D25" s="47">
        <v>2025</v>
      </c>
      <c r="E25" s="47" t="s">
        <v>4</v>
      </c>
      <c r="F25" s="47" t="s">
        <v>4</v>
      </c>
      <c r="G25" s="47" t="s">
        <v>4</v>
      </c>
      <c r="H25" s="47" t="s">
        <v>4</v>
      </c>
      <c r="I25" s="22" t="s">
        <v>3</v>
      </c>
      <c r="J25" s="21">
        <f>J26+J27+J28</f>
        <v>22541221.289999999</v>
      </c>
      <c r="K25" s="21">
        <f>K26+K27+K28</f>
        <v>2754145.9699999997</v>
      </c>
      <c r="L25" s="21">
        <f t="shared" ref="L25:P25" si="1">L26+L27+L28</f>
        <v>3537855.11</v>
      </c>
      <c r="M25" s="21">
        <f t="shared" si="1"/>
        <v>3972169.14</v>
      </c>
      <c r="N25" s="21">
        <f t="shared" si="1"/>
        <v>3605357.07</v>
      </c>
      <c r="O25" s="21">
        <f t="shared" si="1"/>
        <v>4445579</v>
      </c>
      <c r="P25" s="21">
        <f t="shared" si="1"/>
        <v>4226115</v>
      </c>
      <c r="Q25" s="47"/>
      <c r="R25" s="47"/>
      <c r="S25" s="47"/>
      <c r="T25" s="47"/>
      <c r="U25" s="47"/>
      <c r="V25" s="47"/>
      <c r="W25" s="47"/>
      <c r="X25" s="47"/>
      <c r="Y25" s="47"/>
    </row>
    <row r="26" spans="1:25" ht="28.5" x14ac:dyDescent="0.25">
      <c r="A26" s="49"/>
      <c r="B26" s="50"/>
      <c r="C26" s="47"/>
      <c r="D26" s="47"/>
      <c r="E26" s="47"/>
      <c r="F26" s="47"/>
      <c r="G26" s="47"/>
      <c r="H26" s="47"/>
      <c r="I26" s="18" t="s">
        <v>24</v>
      </c>
      <c r="J26" s="21">
        <f>K26+L26+M26+N26+O26+P26</f>
        <v>24203.02</v>
      </c>
      <c r="K26" s="21">
        <f>K21</f>
        <v>24203.02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47"/>
      <c r="R26" s="47"/>
      <c r="S26" s="47"/>
      <c r="T26" s="47"/>
      <c r="U26" s="47"/>
      <c r="V26" s="47"/>
      <c r="W26" s="47"/>
      <c r="X26" s="47"/>
      <c r="Y26" s="47"/>
    </row>
    <row r="27" spans="1:25" ht="28.5" x14ac:dyDescent="0.25">
      <c r="A27" s="49"/>
      <c r="B27" s="50"/>
      <c r="C27" s="47"/>
      <c r="D27" s="47"/>
      <c r="E27" s="47"/>
      <c r="F27" s="47"/>
      <c r="G27" s="47"/>
      <c r="H27" s="47"/>
      <c r="I27" s="18" t="s">
        <v>30</v>
      </c>
      <c r="J27" s="21">
        <f>K27+L27+M27+N27+O27+P27</f>
        <v>1004301</v>
      </c>
      <c r="K27" s="21">
        <f t="shared" ref="K27:P27" si="2">K19</f>
        <v>138527</v>
      </c>
      <c r="L27" s="21">
        <f t="shared" si="2"/>
        <v>138294</v>
      </c>
      <c r="M27" s="21">
        <f t="shared" si="2"/>
        <v>148445</v>
      </c>
      <c r="N27" s="21">
        <f t="shared" si="2"/>
        <v>172641</v>
      </c>
      <c r="O27" s="21">
        <f t="shared" si="2"/>
        <v>193244</v>
      </c>
      <c r="P27" s="21">
        <f t="shared" si="2"/>
        <v>213150</v>
      </c>
      <c r="Q27" s="47"/>
      <c r="R27" s="47"/>
      <c r="S27" s="47"/>
      <c r="T27" s="47"/>
      <c r="U27" s="47"/>
      <c r="V27" s="47"/>
      <c r="W27" s="47"/>
      <c r="X27" s="47"/>
      <c r="Y27" s="47"/>
    </row>
    <row r="28" spans="1:25" ht="28.5" x14ac:dyDescent="0.25">
      <c r="A28" s="49"/>
      <c r="B28" s="50"/>
      <c r="C28" s="47"/>
      <c r="D28" s="47"/>
      <c r="E28" s="47"/>
      <c r="F28" s="47"/>
      <c r="G28" s="47"/>
      <c r="H28" s="47"/>
      <c r="I28" s="18" t="s">
        <v>25</v>
      </c>
      <c r="J28" s="21">
        <f>K28+L28+M28+N28+O28+P28</f>
        <v>21512717.27</v>
      </c>
      <c r="K28" s="21">
        <f>K13+K15+K17+K18+K22+K23+K24</f>
        <v>2591415.9499999997</v>
      </c>
      <c r="L28" s="21">
        <f>L13+L15+L17+L18+L20+L23+L24</f>
        <v>3399561.11</v>
      </c>
      <c r="M28" s="21">
        <f>M13+M15+M17+M18+M20+M23+M24</f>
        <v>3823724.14</v>
      </c>
      <c r="N28" s="21">
        <f>N13+N14+N16+N15+N17+N18+N20+N23+N24</f>
        <v>3432716.07</v>
      </c>
      <c r="O28" s="21">
        <f>O13+O14+O16+O15+O17+O18+O20+O23+O24</f>
        <v>4252335</v>
      </c>
      <c r="P28" s="21">
        <f t="shared" ref="O28:P28" si="3">P13+P14+P16+P15+P17+P18+P20+P23+P24</f>
        <v>4012965</v>
      </c>
      <c r="Q28" s="47"/>
      <c r="R28" s="47"/>
      <c r="S28" s="47"/>
      <c r="T28" s="47"/>
      <c r="U28" s="47"/>
      <c r="V28" s="47"/>
      <c r="W28" s="47"/>
      <c r="X28" s="47"/>
      <c r="Y28" s="47"/>
    </row>
    <row r="29" spans="1:25" x14ac:dyDescent="0.25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2"/>
      <c r="N29" s="11"/>
      <c r="O29" s="11"/>
      <c r="P29" s="11"/>
      <c r="Q29" s="11"/>
      <c r="R29" s="11"/>
      <c r="S29" s="11"/>
      <c r="T29" s="11"/>
      <c r="U29" s="11"/>
      <c r="V29" s="12"/>
      <c r="W29" s="11"/>
      <c r="X29" s="11"/>
      <c r="Y29" s="11"/>
    </row>
    <row r="30" spans="1:25" x14ac:dyDescent="0.25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2"/>
      <c r="N30" s="11"/>
      <c r="O30" s="11"/>
      <c r="P30" s="11"/>
      <c r="Q30" s="11"/>
      <c r="R30" s="11"/>
      <c r="S30" s="11"/>
      <c r="T30" s="11"/>
      <c r="U30" s="11"/>
      <c r="V30" s="12"/>
      <c r="W30" s="11"/>
      <c r="X30" s="11"/>
      <c r="Y30" s="11"/>
    </row>
    <row r="31" spans="1:25" x14ac:dyDescent="0.25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2"/>
      <c r="N31" s="11"/>
      <c r="O31" s="11"/>
      <c r="P31" s="11"/>
      <c r="Q31" s="11"/>
      <c r="R31" s="11"/>
      <c r="S31" s="11"/>
      <c r="T31" s="11"/>
      <c r="U31" s="11"/>
      <c r="V31" s="12"/>
      <c r="W31" s="11"/>
      <c r="X31" s="11"/>
      <c r="Y31" s="11"/>
    </row>
    <row r="32" spans="1:25" x14ac:dyDescent="0.25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2"/>
      <c r="N32" s="11"/>
      <c r="O32" s="11"/>
      <c r="P32" s="11"/>
      <c r="Q32" s="11"/>
      <c r="R32" s="11"/>
      <c r="S32" s="11"/>
      <c r="T32" s="11"/>
      <c r="U32" s="11"/>
      <c r="V32" s="12"/>
      <c r="W32" s="11"/>
      <c r="X32" s="11"/>
      <c r="Y32" s="11"/>
    </row>
    <row r="33" spans="1:25" x14ac:dyDescent="0.25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2"/>
      <c r="N33" s="11"/>
      <c r="O33" s="11"/>
      <c r="P33" s="11"/>
      <c r="Q33" s="11"/>
      <c r="R33" s="11"/>
      <c r="S33" s="11"/>
      <c r="T33" s="11"/>
      <c r="U33" s="11"/>
      <c r="V33" s="12"/>
      <c r="W33" s="11"/>
      <c r="X33" s="11"/>
      <c r="Y33" s="11"/>
    </row>
    <row r="34" spans="1:25" ht="18.75" x14ac:dyDescent="0.3">
      <c r="A34" s="11"/>
      <c r="B34" s="32" t="s">
        <v>57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2"/>
      <c r="N34" s="11"/>
      <c r="O34" s="11"/>
      <c r="P34" s="11"/>
      <c r="Q34" s="11"/>
      <c r="R34" s="11"/>
      <c r="S34" s="11"/>
      <c r="T34" s="11"/>
      <c r="U34" s="11"/>
      <c r="V34" s="12"/>
      <c r="W34" s="11"/>
      <c r="X34" s="11"/>
      <c r="Y34" s="11"/>
    </row>
    <row r="35" spans="1:25" x14ac:dyDescent="0.25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2"/>
      <c r="N35" s="11"/>
      <c r="O35" s="11"/>
      <c r="P35" s="11"/>
      <c r="Q35" s="11"/>
      <c r="R35" s="11"/>
      <c r="S35" s="11"/>
      <c r="T35" s="11"/>
      <c r="U35" s="11"/>
      <c r="V35" s="12"/>
      <c r="W35" s="11"/>
      <c r="X35" s="11"/>
      <c r="Y35" s="11"/>
    </row>
    <row r="36" spans="1:25" x14ac:dyDescent="0.25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2"/>
      <c r="N36" s="11"/>
      <c r="O36" s="11"/>
      <c r="P36" s="11"/>
      <c r="Q36" s="11"/>
      <c r="R36" s="11"/>
      <c r="S36" s="11"/>
      <c r="T36" s="11"/>
      <c r="U36" s="11"/>
      <c r="V36" s="12"/>
      <c r="W36" s="11"/>
      <c r="X36" s="11"/>
      <c r="Y36" s="11"/>
    </row>
    <row r="37" spans="1:25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2"/>
      <c r="N37" s="11"/>
      <c r="O37" s="11"/>
      <c r="P37" s="11"/>
      <c r="Q37" s="11"/>
      <c r="R37" s="11"/>
      <c r="S37" s="11"/>
      <c r="T37" s="11"/>
      <c r="U37" s="11"/>
      <c r="V37" s="12"/>
      <c r="W37" s="11"/>
      <c r="X37" s="11"/>
      <c r="Y37" s="11"/>
    </row>
  </sheetData>
  <mergeCells count="47">
    <mergeCell ref="K1:P1"/>
    <mergeCell ref="A5:A8"/>
    <mergeCell ref="B5:B8"/>
    <mergeCell ref="C5:D7"/>
    <mergeCell ref="E5:E8"/>
    <mergeCell ref="I7:I8"/>
    <mergeCell ref="J7:J8"/>
    <mergeCell ref="K7:P7"/>
    <mergeCell ref="F5:P6"/>
    <mergeCell ref="F7:H7"/>
    <mergeCell ref="A2:Y2"/>
    <mergeCell ref="A3:Y3"/>
    <mergeCell ref="S6:Y6"/>
    <mergeCell ref="S7:S8"/>
    <mergeCell ref="T7:Y7"/>
    <mergeCell ref="C25:C28"/>
    <mergeCell ref="D25:D28"/>
    <mergeCell ref="E25:E28"/>
    <mergeCell ref="F25:F28"/>
    <mergeCell ref="U1:Y1"/>
    <mergeCell ref="A10:Y10"/>
    <mergeCell ref="A11:Y11"/>
    <mergeCell ref="A13:A24"/>
    <mergeCell ref="C13:C24"/>
    <mergeCell ref="D13:D24"/>
    <mergeCell ref="E13:E24"/>
    <mergeCell ref="F20:F22"/>
    <mergeCell ref="G20:G22"/>
    <mergeCell ref="Q5:Y5"/>
    <mergeCell ref="Q6:Q8"/>
    <mergeCell ref="R6:R8"/>
    <mergeCell ref="B20:B22"/>
    <mergeCell ref="W4:Y4"/>
    <mergeCell ref="Y20:Y22"/>
    <mergeCell ref="H25:H28"/>
    <mergeCell ref="G25:G28"/>
    <mergeCell ref="Q13:Q24"/>
    <mergeCell ref="R20:R22"/>
    <mergeCell ref="Q25:Q28"/>
    <mergeCell ref="R25:Y28"/>
    <mergeCell ref="S20:S22"/>
    <mergeCell ref="T20:T22"/>
    <mergeCell ref="U20:U22"/>
    <mergeCell ref="V20:V22"/>
    <mergeCell ref="W20:W22"/>
    <mergeCell ref="X20:X22"/>
    <mergeCell ref="A25:B28"/>
  </mergeCells>
  <pageMargins left="0.39370078740157483" right="0.39370078740157483" top="0.39370078740157483" bottom="0.39370078740157483" header="0.31496062992125984" footer="0.31496062992125984"/>
  <pageSetup paperSize="9" scale="41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7.1.4.1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2024-02-07T10:05:44Z</dcterms:modified>
</cp:coreProperties>
</file>